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ical\Downloads\drive-download-20221010T193532Z-001\JULIO\"/>
    </mc:Choice>
  </mc:AlternateContent>
  <xr:revisionPtr revIDLastSave="0" documentId="8_{8E700CE2-4E31-4408-9E5E-E22C4AE9839F}" xr6:coauthVersionLast="47" xr6:coauthVersionMax="47" xr10:uidLastSave="{00000000-0000-0000-0000-000000000000}"/>
  <workbookProtection workbookAlgorithmName="SHA-512" workbookHashValue="tLS4BrNjsg9e5CIEJ/KXokHMOeQLTisq6K5SZZqEOGy5NmmfDC3FmoVzAnNkWRYTv3Cg5GoF/K6gA/trWk+dXg==" workbookSaltValue="m5o6yGv/ln0CKWLkJvX4iQ==" workbookSpinCount="100000" lockStructure="1"/>
  <bookViews>
    <workbookView xWindow="-110" yWindow="-110" windowWidth="19420" windowHeight="10300" xr2:uid="{00000000-000D-0000-FFFF-FFFF00000000}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<sst xmlns="http://schemas.openxmlformats.org/spreadsheetml/2006/main" count="394" uniqueCount="393">
  <si>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</si>
  <si>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</si>
  <si>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</si>
  <si>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</si>
  <si>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</si>
  <si>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</si>
  <si>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</si>
  <si>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</si>
  <si>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</si>
  <si>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</si>
  <si>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</si>
  <si>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</si>
  <si>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</si>
  <si>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</si>
  <si>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</si>
  <si>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</si>
  <si>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</si>
  <si>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</si>
  <si>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</si>
  <si>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</si>
  <si>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</si>
  <si>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</si>
  <si>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</si>
  <si>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</si>
  <si>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</si>
  <si>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</si>
  <si>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</si>
  <si>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</si>
  <si>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</si>
  <si>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</si>
  <si>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</si>
  <si>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</si>
  <si>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</si>
  <si>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</si>
  <si>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</si>
  <si>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</si>
  <si>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</si>
  <si>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</si>
  <si>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</si>
  <si>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</si>
  <si>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</si>
  <si>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</si>
  <si>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</si>
  <si>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</si>
  <si>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</si>
  <si>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</si>
  <si>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</si>
  <si>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</si>
  <si>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</si>
  <si>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</si>
  <si>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</si>
  <si>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</si>
  <si>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</si>
  <si>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</si>
  <si>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</si>
  <si>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</si>
  <si>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</si>
  <si>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</si>
  <si>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</si>
  <si>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</si>
  <si>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</si>
  <si>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</si>
  <si>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</si>
  <si>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</si>
  <si>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</si>
  <si>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</si>
  <si>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</si>
  <si>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</si>
  <si>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</si>
  <si>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</si>
  <si>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</si>
  <si>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</si>
  <si>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</si>
  <si>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</si>
  <si>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</si>
  <si>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</si>
  <si>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</si>
  <si>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</si>
  <si>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</si>
  <si>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</si>
  <si>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</si>
  <si>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</si>
  <si>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</si>
  <si>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</si>
  <si>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</si>
  <si>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</si>
  <si>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</si>
  <si>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</si>
  <si>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</si>
  <si>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</si>
  <si>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</si>
  <si>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</si>
  <si>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</si>
  <si>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</si>
  <si>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</si>
  <si>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</si>
  <si>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</si>
  <si>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</si>
  <si>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</si>
  <si>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</si>
  <si>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</si>
  <si>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</si>
  <si>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</si>
  <si>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</si>
  <si>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</si>
  <si>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</si>
  <si>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</si>
  <si>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</si>
  <si>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</si>
  <si>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</si>
  <si>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</si>
  <si>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</si>
  <si>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</si>
  <si>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</si>
  <si>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</si>
  <si>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</si>
  <si>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</si>
  <si>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</si>
  <si>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</si>
  <si>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</si>
  <si>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</si>
  <si>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</si>
  <si>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</si>
  <si>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</si>
  <si>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</si>
  <si>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</si>
  <si>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</si>
  <si>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</si>
  <si>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</si>
  <si>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</si>
  <si>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</si>
  <si>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</si>
  <si>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</si>
  <si>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</si>
  <si>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</si>
  <si>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</si>
  <si>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</si>
  <si>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</si>
  <si>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</si>
  <si>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</si>
  <si>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</si>
  <si>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</si>
  <si>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</si>
  <si>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</si>
  <si>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</si>
  <si>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</si>
  <si>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</si>
  <si>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</si>
  <si>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</si>
  <si>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</si>
  <si>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</si>
  <si>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</si>
  <si>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</si>
  <si>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</si>
  <si>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</si>
  <si>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</si>
  <si>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</si>
  <si>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</si>
  <si>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</si>
  <si>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</si>
  <si>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</si>
  <si>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</si>
  <si>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</si>
  <si>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</si>
  <si>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</si>
  <si>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</si>
  <si>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</si>
  <si>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</si>
  <si>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</si>
  <si>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</si>
  <si>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</si>
  <si>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</si>
  <si>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</si>
  <si>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</si>
  <si>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</si>
  <si>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</si>
  <si>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</si>
  <si>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</si>
  <si>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</si>
  <si>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</si>
  <si>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</si>
  <si>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</si>
  <si>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</si>
  <si>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</si>
  <si>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</si>
  <si>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</si>
  <si>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</si>
  <si>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</si>
  <si>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</si>
  <si>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</si>
  <si>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</si>
  <si>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</si>
  <si>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</si>
  <si>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</si>
  <si>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</si>
  <si>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</si>
  <si>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</si>
  <si>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</si>
  <si>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</si>
  <si>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</si>
  <si>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</si>
  <si>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</si>
  <si>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</si>
  <si>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</si>
  <si>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</si>
  <si>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</si>
  <si>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</si>
  <si>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</si>
  <si>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</si>
  <si>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</si>
  <si>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</si>
  <si>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</si>
  <si>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</si>
  <si>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</si>
  <si>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</si>
  <si>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</si>
  <si>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</si>
  <si>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</si>
  <si>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</si>
  <si>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</si>
  <si>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</si>
  <si>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</si>
  <si>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</si>
  <si>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</si>
  <si>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</si>
  <si>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</si>
  <si>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</si>
  <si>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</si>
  <si>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</si>
  <si>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</si>
  <si>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</si>
  <si>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</si>
  <si>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</si>
  <si>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</si>
  <si>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</si>
  <si>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</si>
  <si>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</si>
  <si>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</si>
  <si>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</si>
  <si>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</si>
  <si>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</si>
  <si>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</si>
  <si>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</si>
  <si>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</si>
  <si>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</si>
  <si>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</si>
  <si>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</si>
  <si>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</si>
  <si>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</si>
  <si>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</si>
  <si>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</si>
  <si>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</si>
  <si>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</si>
  <si>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</si>
  <si>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</si>
  <si>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</si>
  <si>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</si>
  <si>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</si>
  <si>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</si>
  <si>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</si>
  <si>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</si>
  <si>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</si>
  <si>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</si>
  <si>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</si>
  <si>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</si>
  <si>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</si>
  <si>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</si>
  <si>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</si>
  <si>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</si>
  <si>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</si>
  <si>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</si>
  <si>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</si>
  <si>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</si>
  <si>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</si>
  <si>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</si>
  <si>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</si>
  <si>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</si>
  <si>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</si>
  <si>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</si>
  <si>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</si>
  <si>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</si>
  <si>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</si>
  <si>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</si>
  <si>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</si>
  <si>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</si>
  <si>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</si>
  <si>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</si>
  <si>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</si>
  <si>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</si>
  <si>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</si>
  <si>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</si>
  <si>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</si>
  <si>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</si>
  <si>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</si>
  <si>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</si>
  <si>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</si>
  <si>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</si>
  <si>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</si>
  <si>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</si>
  <si>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</si>
  <si>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</si>
  <si>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</si>
  <si>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</si>
  <si>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</si>
  <si>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</si>
  <si>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</si>
  <si>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</si>
  <si>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</si>
  <si>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</si>
  <si>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</si>
  <si>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</si>
  <si>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</si>
  <si>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</si>
  <si>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</si>
  <si>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</si>
  <si>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</si>
  <si>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</si>
  <si>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</si>
  <si>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</si>
  <si>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</si>
  <si>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</si>
  <si>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</si>
  <si>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</si>
  <si>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</si>
  <si>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</si>
  <si>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</si>
  <si>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</si>
  <si>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</si>
  <si>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</si>
  <si>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</si>
  <si>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</si>
  <si>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</si>
  <si>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</si>
  <si>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</si>
  <si>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</si>
  <si>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</si>
  <si>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</si>
  <si>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</si>
  <si>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</si>
  <si>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</si>
  <si>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</si>
  <si>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</si>
  <si>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</si>
  <si>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</si>
  <si>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</si>
  <si>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</si>
  <si>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</si>
  <si>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</si>
  <si>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</si>
  <si>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</si>
  <si>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</si>
  <si>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</si>
  <si>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</si>
  <si>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</si>
  <si>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</si>
  <si>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</si>
  <si>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</si>
  <si>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</si>
  <si>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</si>
  <si>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</si>
  <si>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</si>
  <si>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</si>
  <si>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</si>
  <si>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</si>
  <si>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</si>
  <si>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</si>
  <si>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</si>
  <si>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</si>
  <si>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</si>
  <si>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</si>
  <si>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</si>
  <si>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</si>
  <si>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</si>
  <si>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</si>
  <si>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</si>
  <si>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</si>
  <si>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</si>
  <si>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</si>
  <si>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</si>
  <si>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</si>
  <si>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</si>
  <si>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</si>
  <si>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</si>
  <si>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</si>
  <si>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</si>
  <si>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</si>
  <si>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SAYULA</t>
  </si>
  <si>
    <t>DEL 1 AL 31 DE JULIO DE 2022</t>
  </si>
  <si>
    <t>LIC.OSCAR DANIEL CARRION CALVARIO</t>
  </si>
  <si>
    <t>MTRO. JOSE LUIS JIMENEZ DIAZ</t>
  </si>
  <si>
    <t>PRESIDENTE MUNICIPAL</t>
  </si>
  <si>
    <t>FUNCIONARIO ENCARGADO DE HACIENDA MUNICIPAL</t>
  </si>
  <si>
    <t>ASEJ2022-07-03-10-2022-1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</si>
</sst>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1640625" style="44" customWidth="1"/>
    <col min="31" max="31" width="4.26953125" style="44" customWidth="1"/>
    <col min="32" max="33" width="22.81640625" style="49" customWidth="1"/>
    <col min="34" max="34" width="7" style="49" customWidth="1"/>
    <col min="35" max="63" width="2.81640625" style="44" customWidth="1"/>
    <col min="64" max="64" width="4.1796875" style="44" customWidth="1"/>
    <col min="65" max="66" width="22.81640625" style="49" customWidth="1"/>
    <col min="67" max="74" width="2.26953125" style="44" hidden="1" customWidth="1"/>
    <col min="75" max="16384" width="11.453125" style="44" hidden="1"/>
  </cols>
  <sheetData>
    <row r="1" spans="1:66" s="2" customFormat="1" ht="23.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2022</v>
      </c>
      <c r="AG5" s="6">
        <v>2021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2022</v>
      </c>
      <c r="BN5" s="6">
        <v>2021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6955682.3700000001</v>
      </c>
      <c r="AG8" s="16">
        <f>SUM(AG9:AG15)</f>
        <v>3118796.19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941731.62</v>
      </c>
      <c r="BN8" s="16">
        <f>SUM(BN9:BN17)</f>
        <v>872066.48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243836.26</v>
      </c>
      <c r="AG9" s="18">
        <v>194943.92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0</v>
      </c>
      <c r="BN9" s="18">
        <v>0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6711846.1100000003</v>
      </c>
      <c r="AG10" s="18">
        <v>2923852.27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0</v>
      </c>
      <c r="BN10" s="18">
        <v>0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50.44</v>
      </c>
      <c r="BN11" s="18">
        <v>50.44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0</v>
      </c>
      <c r="AG15" s="18">
        <v>0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941681.18</v>
      </c>
      <c r="BN15" s="18">
        <v>872016.04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1140172.78</v>
      </c>
      <c r="AG16" s="16">
        <f>SUM(AG17:AG23)</f>
        <v>1245203.28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0</v>
      </c>
      <c r="BN17" s="18">
        <v>0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1122652.8500000001</v>
      </c>
      <c r="AG18" s="18">
        <v>1242683.3500000001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17519.93</v>
      </c>
      <c r="AG19" s="18">
        <v>2519.9299999999998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0</v>
      </c>
      <c r="AG22" s="18">
        <v>0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701132.41</v>
      </c>
      <c r="BN22" s="16">
        <f>SUM(BN23:BN25)</f>
        <v>0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701132.41</v>
      </c>
      <c r="BN23" s="18">
        <v>0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2924600.49</v>
      </c>
      <c r="AG24" s="16">
        <f>SUM(AG25:AG29)</f>
        <v>3090124.97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2924600.49</v>
      </c>
      <c r="AG25" s="18">
        <v>3090124.97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11020455.640000001</v>
      </c>
      <c r="AG46" s="22">
        <f>AG8+AG16+AG24+AG30+AG36+AG38+AG41</f>
        <v>7454124.4399999995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1642864.03</v>
      </c>
      <c r="BN48" s="22">
        <f>BN8+BN18+BN22+BN26+BN29+BN33+BN40+BN44</f>
        <v>872066.48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892439.6</v>
      </c>
      <c r="AG53" s="16">
        <f>SUM(AG54:AG58)</f>
        <v>1000716.72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0</v>
      </c>
      <c r="AG54" s="18">
        <v>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892439.6</v>
      </c>
      <c r="AG55" s="18">
        <v>1000716.72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36659037.780000001</v>
      </c>
      <c r="BN57" s="16">
        <f>SUM(BN58:BN62)</f>
        <v>38271393.649999999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361010805.46999997</v>
      </c>
      <c r="AG59" s="16">
        <f>SUM(AG60:AG66)</f>
        <v>346734553.75999999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17515500</v>
      </c>
      <c r="AG60" s="18">
        <v>17515500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36659037.780000001</v>
      </c>
      <c r="BN60" s="18">
        <v>38271393.649999999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40540892.799999997</v>
      </c>
      <c r="AG62" s="18">
        <v>40540892.799999997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8990740.4600000009</v>
      </c>
      <c r="AG63" s="18">
        <v>8990740.4600000009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221862179.06999999</v>
      </c>
      <c r="AG64" s="18">
        <v>207585927.36000001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72101493.140000001</v>
      </c>
      <c r="AG65" s="18">
        <v>72101493.140000001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15267191.200000001</v>
      </c>
      <c r="AG67" s="16">
        <f>SUM(AG68:AG75)</f>
        <v>14968755.220000001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2296372.9700000002</v>
      </c>
      <c r="AG68" s="18">
        <v>2157780.2799999998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2325416.31</v>
      </c>
      <c r="AG69" s="18">
        <v>2312587.46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89809.600000000006</v>
      </c>
      <c r="AG70" s="18">
        <v>89809.600000000006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4875090.6500000004</v>
      </c>
      <c r="AG71" s="18">
        <v>4875090.6500000004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1023828.8</v>
      </c>
      <c r="AG72" s="18">
        <v>1023828.8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4127699.75</v>
      </c>
      <c r="AG73" s="18">
        <v>3991320.43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528973.12</v>
      </c>
      <c r="AG74" s="18">
        <v>518338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162400</v>
      </c>
      <c r="AG76" s="16">
        <f>SUM(AG77:AG81)</f>
        <v>162400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162400</v>
      </c>
      <c r="AG77" s="18">
        <v>162400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36659037.780000001</v>
      </c>
      <c r="BN79" s="25">
        <f>BN50+BN53+BN57+BN63+BN67+BN74</f>
        <v>38271393.649999999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38301901.810000002</v>
      </c>
      <c r="BN80" s="26">
        <f>BN48+BN79</f>
        <v>39143460.129999995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0</v>
      </c>
      <c r="AG82" s="16">
        <f>SUM(AG83:AG87)</f>
        <v>0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350080310.09999996</v>
      </c>
      <c r="BN86" s="16">
        <f>BN87+BN88+BN89+BN94+BN98</f>
        <v>331206010.00999999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18874300.09</v>
      </c>
      <c r="BN87" s="18">
        <v>39875049.530000001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28920</v>
      </c>
      <c r="AG88" s="16">
        <f>SUM(AG89:AG94)</f>
        <v>28920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331733692.38999999</v>
      </c>
      <c r="BN88" s="18">
        <v>291858642.86000001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28920</v>
      </c>
      <c r="AG89" s="18">
        <v>28920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-527682.38</v>
      </c>
      <c r="BN98" s="16">
        <f>SUM(BN99:BN100)</f>
        <v>-527682.38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-499424.98</v>
      </c>
      <c r="BN99" s="18">
        <v>-499424.98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-28257.4</v>
      </c>
      <c r="BN100" s="18">
        <v>-28257.4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350080310.09999996</v>
      </c>
      <c r="BN104" s="34">
        <f>BN82+BN86+BN101</f>
        <v>331206010.00999999</v>
      </c>
    </row>
    <row r="105" spans="1:66" s="11" customFormat="1" ht="15" customHeight="1">
      <c r="A105" s="35"/>
      <c r="B105" s="73" t="s">
        <v>382</v>
      </c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36">
        <f>AF48+AF53+AF59+AF67+AF76+AF82+AF88+AF95+AF101</f>
        <v>377361756.26999998</v>
      </c>
      <c r="AG105" s="36">
        <f>AG48+AG53+AG59+AG67+AG76+AG82+AG88+AG95+AG101</f>
        <v>362895345.70000005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</row>
    <row r="106" spans="1:66" s="11" customFormat="1" ht="15" customHeight="1" thickBot="1">
      <c r="A106" s="35"/>
      <c r="B106" s="63" t="s">
        <v>383</v>
      </c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39">
        <f>AF46+AF105</f>
        <v>388382211.90999997</v>
      </c>
      <c r="AG106" s="39">
        <f>AG46+AG105</f>
        <v>370349470.14000005</v>
      </c>
      <c r="AH106" s="40"/>
      <c r="AI106" s="64" t="s">
        <v>384</v>
      </c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41">
        <f>BM80+BM104</f>
        <v>388382211.90999997</v>
      </c>
      <c r="BN106" s="41">
        <f>BN80+BN104</f>
        <v>370349470.13999999</v>
      </c>
    </row>
    <row r="107" spans="1:66" s="11" customFormat="1" ht="15" customHeight="1" thickTop="1">
      <c r="A107" s="35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42"/>
      <c r="AG107" s="42"/>
      <c r="AH107" s="40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62" t="s">
        <v>392</v>
      </c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67" t="s">
        <v>388</v>
      </c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61" t="s">
        <v>390</v>
      </c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61" t="s">
        <v>391</v>
      </c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</row>
    <row r="122" spans="1:66" ht="15" customHeight="1"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 ht="10.5"/>
    <row r="126" spans="1:66" ht="15" customHeight="1"/>
    <row r="127" spans="1:66" ht="15" customHeight="1"/>
    <row r="128" spans="1:66" ht="15" customHeight="1"/>
    <row r="129" ht="10.5" hidden="1"/>
    <row r="130" ht="10.5" hidden="1"/>
    <row r="131" ht="10.5" hidden="1"/>
    <row r="132" ht="10.5" hidden="1"/>
    <row r="133" ht="10.5" hidden="1"/>
    <row r="134" ht="10.5" hidden="1"/>
    <row r="135" ht="10.5" hidden="1"/>
  </sheetData>
  <sheetProtection algorithmName="SHA-512" hashValue="IBV5GwwsnXRqBgrhwUZ1sr3KnNBGwL41VoQFgwEY7EktaFV6JaSLxasncrOynSp85qH7ZEiMfGZLELhxmFbSmw==" saltValue="ZWei0H8zV1dDIbXMCr8O9w==" spinCount="100000" sheet="1" objects="1" scenarios="1" selectLockedCells="1"/>
  <mergeCells count="215"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Alejandro López</cp:lastModifiedBy>
  <cp:lastPrinted>2021-12-07T19:28:17Z</cp:lastPrinted>
  <dcterms:created xsi:type="dcterms:W3CDTF">2021-12-06T20:41:58Z</dcterms:created>
  <dcterms:modified xsi:type="dcterms:W3CDTF">2022-10-11T16:33:57Z</dcterms:modified>
</cp:coreProperties>
</file>